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202"/>
  <workbookPr checkCompatibility="1" autoCompressPictures="0"/>
  <bookViews>
    <workbookView xWindow="800" yWindow="680" windowWidth="28840" windowHeight="17260"/>
  </bookViews>
  <sheets>
    <sheet name="Sheet1" sheetId="1" r:id="rId1"/>
    <sheet name="Sheet2" sheetId="2" r:id="rId2"/>
    <sheet name="Sheet3" sheetId="3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T19" i="1" l="1"/>
  <c r="T18" i="1"/>
  <c r="T12" i="1"/>
  <c r="T11" i="1"/>
  <c r="T5" i="1"/>
  <c r="T6" i="1"/>
  <c r="T7" i="1"/>
  <c r="T8" i="1"/>
  <c r="T9" i="1"/>
  <c r="T10" i="1"/>
  <c r="T4" i="1"/>
  <c r="B59" i="1"/>
  <c r="C50" i="1"/>
  <c r="C16" i="1"/>
  <c r="D16" i="1"/>
  <c r="E16" i="1"/>
  <c r="F16" i="1"/>
  <c r="G16" i="1"/>
  <c r="H16" i="1"/>
  <c r="I16" i="1"/>
  <c r="J16" i="1"/>
  <c r="B16" i="1"/>
  <c r="E17" i="1"/>
  <c r="B17" i="1"/>
  <c r="H17" i="1"/>
</calcChain>
</file>

<file path=xl/sharedStrings.xml><?xml version="1.0" encoding="utf-8"?>
<sst xmlns="http://schemas.openxmlformats.org/spreadsheetml/2006/main" count="76" uniqueCount="56">
  <si>
    <t>Organization</t>
  </si>
  <si>
    <t>Months</t>
  </si>
  <si>
    <t xml:space="preserve">January 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</si>
  <si>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</si>
  <si>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</si>
  <si>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</si>
  <si>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</si>
  <si>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</si>
  <si>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</si>
  <si>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</si>
  <si>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</si>
  <si>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</si>
  <si>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</si>
  <si>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</si>
  <si>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NUJC</t>
  </si>
  <si>
    <t>SIF BUFF.</t>
  </si>
  <si>
    <t>SIF CAL.</t>
  </si>
  <si>
    <t>Total</t>
  </si>
  <si>
    <t>Chil. Min.</t>
  </si>
  <si>
    <t>Personal</t>
  </si>
  <si>
    <t>Gen.</t>
  </si>
  <si>
    <t>Saransthan International Fellowship Buffalo, NY</t>
  </si>
  <si>
    <t>Ps. John Tamang</t>
  </si>
  <si>
    <t>Name</t>
  </si>
  <si>
    <t>Amount</t>
  </si>
  <si>
    <t>Bhakta Rai</t>
  </si>
  <si>
    <t>Nepali United Jyoti Church</t>
  </si>
  <si>
    <t>Ps. Samuel Khawas</t>
  </si>
  <si>
    <t>Ps. Birendra Kalikotey</t>
  </si>
  <si>
    <t>Ps. Ashok Rai</t>
  </si>
  <si>
    <t>Kamala Rai</t>
  </si>
  <si>
    <t>Lazarus Bhujel</t>
  </si>
  <si>
    <t>Pabitra Bhattarai</t>
  </si>
  <si>
    <t>Timon Puspa</t>
  </si>
  <si>
    <t>S. Total</t>
  </si>
  <si>
    <t>Deacon Barta M. Rai</t>
  </si>
  <si>
    <t>Fund Raise by Ps. Birendra as April 2018=$800</t>
  </si>
  <si>
    <t>Income Summary</t>
  </si>
  <si>
    <t>Sar. Buf.</t>
  </si>
  <si>
    <t>Sar. CA</t>
  </si>
  <si>
    <t>Fund Raise</t>
  </si>
  <si>
    <t>L.T.L. Expenditure 2018</t>
  </si>
  <si>
    <t>January</t>
  </si>
  <si>
    <t>Pastorial Support</t>
  </si>
  <si>
    <t>Nepal</t>
  </si>
  <si>
    <t>Bhutan</t>
  </si>
  <si>
    <t>Orpanage Min.</t>
  </si>
  <si>
    <t>Care Giver</t>
  </si>
  <si>
    <t>Ink, Paper, Stamp</t>
  </si>
  <si>
    <t>Other Expenses</t>
  </si>
  <si>
    <t>Total E.</t>
  </si>
  <si>
    <t>Total I.</t>
  </si>
  <si>
    <t>Remaining Balance</t>
  </si>
  <si>
    <t>Tuition Tut.</t>
  </si>
  <si>
    <t>LTL EIN Renuel</t>
  </si>
  <si>
    <t xml:space="preserve">Santa Waiba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</si>
</sst>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color rgb="FFFFFF00"/>
      <name val="Calibri"/>
      <scheme val="minor"/>
    </font>
    <font>
      <b/>
      <sz val="11"/>
      <color rgb="FFFFFF00"/>
      <name val="Calibri"/>
      <scheme val="minor"/>
    </font>
    <font>
      <b/>
      <sz val="11"/>
      <color rgb="FF0000FF"/>
      <name val="Calibri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rgb="FF008000"/>
      <name val="Calibri"/>
      <scheme val="minor"/>
    </font>
    <font>
      <b/>
      <sz val="14"/>
      <color rgb="FFFF0000"/>
      <name val="Calibri"/>
      <scheme val="minor"/>
    </font>
    <font>
      <b/>
      <sz val="11"/>
      <color rgb="FF000000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008000"/>
        <bgColor indexed="64"/>
      </patternFill>
    </fill>
  </fills>
  <borders count="1">
    <border>
      <left/>
      <right/>
      <top/>
      <bottom/>
      <diagonal/>
    </border>
  </borders>
  <cellStyleXfs count="25">
    <xf numFmtId="0" fontId="0" fillId="0" borderId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32">
    <xf numFmtId="0" fontId="0" fillId="0" borderId="0" xfId="0"/>
    <xf numFmtId="0" fontId="0" fillId="0" borderId="0" xfId="0" applyAlignment="1"/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0" fillId="0" borderId="0" xfId="0" applyAlignment="1">
      <alignment horizontal="left"/>
    </xf>
    <xf numFmtId="0" fontId="7" fillId="6" borderId="0" xfId="0" applyFont="1" applyFill="1"/>
    <xf numFmtId="0" fontId="1" fillId="4" borderId="0" xfId="0" applyFont="1" applyFill="1" applyAlignment="1"/>
    <xf numFmtId="0" fontId="1" fillId="0" borderId="0" xfId="0" applyFont="1" applyFill="1" applyAlignment="1"/>
    <xf numFmtId="0" fontId="0" fillId="0" borderId="0" xfId="0" applyFill="1"/>
    <xf numFmtId="0" fontId="0" fillId="5" borderId="0" xfId="0" applyFill="1" applyAlignment="1"/>
    <xf numFmtId="0" fontId="0" fillId="0" borderId="0" xfId="0" applyFill="1" applyAlignment="1"/>
    <xf numFmtId="0" fontId="6" fillId="5" borderId="0" xfId="0" applyFont="1" applyFill="1" applyAlignment="1"/>
    <xf numFmtId="0" fontId="11" fillId="0" borderId="0" xfId="0" applyFont="1" applyAlignment="1">
      <alignment horizontal="right"/>
    </xf>
    <xf numFmtId="0" fontId="0" fillId="5" borderId="0" xfId="0" applyFill="1"/>
    <xf numFmtId="0" fontId="12" fillId="5" borderId="0" xfId="0" applyFont="1" applyFill="1"/>
    <xf numFmtId="0" fontId="13" fillId="5" borderId="0" xfId="0" applyFont="1" applyFill="1"/>
    <xf numFmtId="0" fontId="4" fillId="7" borderId="0" xfId="0" applyFont="1" applyFill="1"/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  <xf numFmtId="0" fontId="14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8" fillId="0" borderId="0" xfId="0" applyFont="1" applyAlignment="1">
      <alignment horizontal="center"/>
    </xf>
    <xf numFmtId="0" fontId="1" fillId="4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2" fillId="0" borderId="0" xfId="0" applyFont="1" applyAlignment="1">
      <alignment horizontal="center"/>
    </xf>
  </cellXfs>
  <cellStyles count="25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9"/>
  <sheetViews>
    <sheetView tabSelected="1" view="pageLayout" topLeftCell="A24" workbookViewId="0">
      <selection activeCell="A32" sqref="A32:E61"/>
    </sheetView>
  </sheetViews>
  <sheetFormatPr baseColWidth="10" defaultColWidth="8.83203125" defaultRowHeight="14" x14ac:dyDescent="0"/>
  <cols>
    <col min="1" max="1" width="12.83203125" customWidth="1"/>
    <col min="2" max="2" width="5.5" customWidth="1"/>
    <col min="3" max="4" width="8.83203125" customWidth="1"/>
    <col min="13" max="13" width="8.83203125" hidden="1" customWidth="1"/>
    <col min="17" max="17" width="12.33203125" customWidth="1"/>
    <col min="18" max="18" width="11.6640625" customWidth="1"/>
  </cols>
  <sheetData>
    <row r="1" spans="1:26">
      <c r="A1" s="1" t="s">
        <v>0</v>
      </c>
      <c r="B1" s="24" t="s">
        <v>14</v>
      </c>
      <c r="C1" s="24"/>
      <c r="D1" s="24"/>
      <c r="E1" s="24" t="s">
        <v>15</v>
      </c>
      <c r="F1" s="24"/>
      <c r="G1" s="24"/>
      <c r="H1" s="24" t="s">
        <v>16</v>
      </c>
      <c r="I1" s="24"/>
      <c r="J1" s="24"/>
      <c r="N1" s="24" t="s">
        <v>41</v>
      </c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</row>
    <row r="2" spans="1:26">
      <c r="A2" t="s">
        <v>1</v>
      </c>
      <c r="B2" s="4" t="s">
        <v>20</v>
      </c>
      <c r="C2" s="5" t="s">
        <v>19</v>
      </c>
      <c r="D2" s="6" t="s">
        <v>18</v>
      </c>
      <c r="E2" s="4" t="s">
        <v>20</v>
      </c>
      <c r="F2" s="7" t="s">
        <v>19</v>
      </c>
      <c r="G2" s="6" t="s">
        <v>18</v>
      </c>
      <c r="H2" s="4" t="s">
        <v>20</v>
      </c>
      <c r="I2" s="5" t="s">
        <v>19</v>
      </c>
      <c r="J2" s="6" t="s">
        <v>18</v>
      </c>
      <c r="N2" s="22" t="s">
        <v>1</v>
      </c>
      <c r="O2" s="28" t="s">
        <v>43</v>
      </c>
      <c r="P2" s="28"/>
      <c r="Q2" s="22" t="s">
        <v>46</v>
      </c>
      <c r="R2" s="22" t="s">
        <v>53</v>
      </c>
      <c r="S2" s="22" t="s">
        <v>47</v>
      </c>
    </row>
    <row r="3" spans="1:26">
      <c r="A3" t="s">
        <v>2</v>
      </c>
      <c r="B3">
        <v>100</v>
      </c>
      <c r="C3">
        <v>450</v>
      </c>
      <c r="E3">
        <v>571.70000000000005</v>
      </c>
      <c r="H3">
        <v>60</v>
      </c>
      <c r="N3" s="3"/>
      <c r="O3" t="s">
        <v>44</v>
      </c>
      <c r="P3" t="s">
        <v>45</v>
      </c>
      <c r="T3" s="2" t="s">
        <v>17</v>
      </c>
    </row>
    <row r="4" spans="1:26">
      <c r="A4" t="s">
        <v>3</v>
      </c>
      <c r="B4">
        <v>100</v>
      </c>
      <c r="C4">
        <v>450</v>
      </c>
      <c r="D4">
        <v>131</v>
      </c>
      <c r="E4">
        <v>592.52</v>
      </c>
      <c r="F4">
        <v>95</v>
      </c>
      <c r="H4">
        <v>60</v>
      </c>
      <c r="N4" s="23" t="s">
        <v>42</v>
      </c>
      <c r="O4">
        <v>620</v>
      </c>
      <c r="P4">
        <v>150</v>
      </c>
      <c r="Q4">
        <v>500</v>
      </c>
      <c r="R4">
        <v>40</v>
      </c>
      <c r="S4">
        <v>60</v>
      </c>
      <c r="T4">
        <f>SUM(O4:S4)</f>
        <v>1370</v>
      </c>
    </row>
    <row r="5" spans="1:26">
      <c r="A5" t="s">
        <v>4</v>
      </c>
      <c r="B5">
        <v>100</v>
      </c>
      <c r="C5">
        <v>450</v>
      </c>
      <c r="E5">
        <v>558.5</v>
      </c>
      <c r="G5">
        <v>1000</v>
      </c>
      <c r="H5">
        <v>60</v>
      </c>
      <c r="N5" s="23" t="s">
        <v>3</v>
      </c>
      <c r="O5">
        <v>620</v>
      </c>
      <c r="P5">
        <v>150</v>
      </c>
      <c r="Q5">
        <v>500</v>
      </c>
      <c r="R5">
        <v>40</v>
      </c>
      <c r="S5">
        <v>60</v>
      </c>
      <c r="T5">
        <f t="shared" ref="T5:T11" si="0">SUM(O5:S5)</f>
        <v>1370</v>
      </c>
    </row>
    <row r="6" spans="1:26">
      <c r="A6" t="s">
        <v>5</v>
      </c>
      <c r="B6">
        <v>100</v>
      </c>
      <c r="C6">
        <v>450</v>
      </c>
      <c r="D6">
        <v>174</v>
      </c>
      <c r="E6">
        <v>1024.9100000000001</v>
      </c>
      <c r="F6">
        <v>37.43</v>
      </c>
      <c r="H6">
        <v>60</v>
      </c>
      <c r="N6" s="23" t="s">
        <v>4</v>
      </c>
      <c r="O6">
        <v>620</v>
      </c>
      <c r="P6">
        <v>150</v>
      </c>
      <c r="Q6">
        <v>500</v>
      </c>
      <c r="R6">
        <v>40</v>
      </c>
      <c r="S6">
        <v>60</v>
      </c>
      <c r="T6">
        <f t="shared" si="0"/>
        <v>1370</v>
      </c>
    </row>
    <row r="7" spans="1:26">
      <c r="A7" t="s">
        <v>6</v>
      </c>
      <c r="B7">
        <v>100</v>
      </c>
      <c r="C7">
        <v>450</v>
      </c>
      <c r="E7">
        <v>648.95000000000005</v>
      </c>
      <c r="H7">
        <v>60</v>
      </c>
      <c r="N7" s="23" t="s">
        <v>5</v>
      </c>
      <c r="O7">
        <v>620</v>
      </c>
      <c r="P7">
        <v>150</v>
      </c>
      <c r="Q7">
        <v>850</v>
      </c>
      <c r="R7">
        <v>40</v>
      </c>
      <c r="S7">
        <v>60</v>
      </c>
      <c r="T7">
        <f t="shared" si="0"/>
        <v>1720</v>
      </c>
    </row>
    <row r="8" spans="1:26">
      <c r="A8" t="s">
        <v>7</v>
      </c>
      <c r="B8">
        <v>100</v>
      </c>
      <c r="C8">
        <v>500</v>
      </c>
      <c r="D8">
        <v>118</v>
      </c>
      <c r="E8">
        <v>478.73</v>
      </c>
      <c r="F8">
        <v>90</v>
      </c>
      <c r="G8">
        <v>600</v>
      </c>
      <c r="H8">
        <v>60</v>
      </c>
      <c r="N8" s="23" t="s">
        <v>6</v>
      </c>
      <c r="O8">
        <v>620</v>
      </c>
      <c r="P8">
        <v>150</v>
      </c>
      <c r="Q8">
        <v>500</v>
      </c>
      <c r="R8">
        <v>40</v>
      </c>
      <c r="S8">
        <v>60</v>
      </c>
      <c r="T8">
        <f t="shared" si="0"/>
        <v>1370</v>
      </c>
    </row>
    <row r="9" spans="1:26">
      <c r="A9" t="s">
        <v>8</v>
      </c>
      <c r="B9">
        <v>100</v>
      </c>
      <c r="C9">
        <v>500</v>
      </c>
      <c r="E9">
        <v>688.2</v>
      </c>
      <c r="N9" s="23" t="s">
        <v>7</v>
      </c>
      <c r="O9">
        <v>620</v>
      </c>
      <c r="P9">
        <v>150</v>
      </c>
      <c r="Q9">
        <v>500</v>
      </c>
      <c r="R9">
        <v>40</v>
      </c>
      <c r="S9">
        <v>60</v>
      </c>
      <c r="T9">
        <f t="shared" si="0"/>
        <v>1370</v>
      </c>
    </row>
    <row r="10" spans="1:26">
      <c r="A10" t="s">
        <v>9</v>
      </c>
      <c r="B10">
        <v>100</v>
      </c>
      <c r="C10">
        <v>500</v>
      </c>
      <c r="D10">
        <v>178.35</v>
      </c>
      <c r="F10">
        <v>1000</v>
      </c>
      <c r="N10" s="23" t="s">
        <v>8</v>
      </c>
      <c r="O10">
        <v>620</v>
      </c>
      <c r="P10">
        <v>150</v>
      </c>
      <c r="Q10">
        <v>500</v>
      </c>
      <c r="R10">
        <v>40</v>
      </c>
      <c r="S10">
        <v>60</v>
      </c>
      <c r="T10">
        <f t="shared" si="0"/>
        <v>1370</v>
      </c>
    </row>
    <row r="11" spans="1:26">
      <c r="A11" t="s">
        <v>10</v>
      </c>
      <c r="N11" s="23" t="s">
        <v>9</v>
      </c>
      <c r="O11">
        <v>620</v>
      </c>
      <c r="P11">
        <v>150</v>
      </c>
      <c r="Q11">
        <v>500</v>
      </c>
      <c r="R11">
        <v>40</v>
      </c>
      <c r="S11">
        <v>60</v>
      </c>
      <c r="T11">
        <f t="shared" si="0"/>
        <v>1370</v>
      </c>
    </row>
    <row r="12" spans="1:26">
      <c r="A12" t="s">
        <v>11</v>
      </c>
      <c r="S12" s="16" t="s">
        <v>34</v>
      </c>
      <c r="T12" s="17">
        <f>SUM(T4:T11)</f>
        <v>11310</v>
      </c>
    </row>
    <row r="13" spans="1:26">
      <c r="A13" t="s">
        <v>12</v>
      </c>
    </row>
    <row r="14" spans="1:26">
      <c r="A14" t="s">
        <v>13</v>
      </c>
      <c r="N14" s="29" t="s">
        <v>49</v>
      </c>
      <c r="O14" s="29"/>
      <c r="P14" s="29"/>
      <c r="Q14" s="24" t="s">
        <v>54</v>
      </c>
      <c r="R14" s="24"/>
      <c r="S14" s="24"/>
      <c r="T14">
        <v>200</v>
      </c>
    </row>
    <row r="15" spans="1:26">
      <c r="N15" s="29"/>
      <c r="O15" s="29"/>
      <c r="P15" s="29"/>
      <c r="Q15" s="24" t="s">
        <v>48</v>
      </c>
      <c r="R15" s="24"/>
      <c r="S15" s="24"/>
      <c r="T15">
        <v>127</v>
      </c>
    </row>
    <row r="16" spans="1:26">
      <c r="A16" t="s">
        <v>34</v>
      </c>
      <c r="B16">
        <f>SUM(B3:B14)</f>
        <v>800</v>
      </c>
      <c r="C16">
        <f t="shared" ref="C16:J16" si="1">SUM(C3:C14)</f>
        <v>3750</v>
      </c>
      <c r="D16">
        <f t="shared" si="1"/>
        <v>601.35</v>
      </c>
      <c r="E16">
        <f t="shared" si="1"/>
        <v>4563.51</v>
      </c>
      <c r="F16">
        <f t="shared" si="1"/>
        <v>1222.43</v>
      </c>
      <c r="G16">
        <f t="shared" si="1"/>
        <v>1600</v>
      </c>
      <c r="H16">
        <f t="shared" si="1"/>
        <v>360</v>
      </c>
      <c r="I16">
        <f t="shared" si="1"/>
        <v>0</v>
      </c>
      <c r="J16">
        <f t="shared" si="1"/>
        <v>0</v>
      </c>
    </row>
    <row r="17" spans="1:20" ht="18">
      <c r="A17" s="3" t="s">
        <v>17</v>
      </c>
      <c r="B17" s="31">
        <f>SUM(B3:B15, C3:C15, D3:D15)</f>
        <v>5151.3500000000004</v>
      </c>
      <c r="C17" s="31"/>
      <c r="D17" s="31"/>
      <c r="E17" s="31">
        <f>SUM(E3:E15, F3:F15, G3:G15)</f>
        <v>7385.9400000000005</v>
      </c>
      <c r="F17" s="31"/>
      <c r="G17" s="31"/>
      <c r="H17" s="31">
        <f>SUM(H3:H14, I3:I14, J3:J14)</f>
        <v>360</v>
      </c>
      <c r="I17" s="31"/>
      <c r="J17" s="31"/>
      <c r="S17" s="21" t="s">
        <v>51</v>
      </c>
      <c r="T17" s="18">
        <v>14032</v>
      </c>
    </row>
    <row r="18" spans="1:20" ht="18">
      <c r="S18" s="21" t="s">
        <v>50</v>
      </c>
      <c r="T18" s="19">
        <f>SUM(T12:T15)</f>
        <v>11637</v>
      </c>
    </row>
    <row r="19" spans="1:20" ht="15">
      <c r="R19" s="30" t="s">
        <v>52</v>
      </c>
      <c r="S19" s="30"/>
      <c r="T19" s="20">
        <f>T17-T18</f>
        <v>2395</v>
      </c>
    </row>
    <row r="20" spans="1:20" ht="22" customHeight="1"/>
    <row r="31" spans="1:20" ht="32" customHeight="1"/>
    <row r="32" spans="1:20" ht="13" customHeight="1">
      <c r="A32" s="27" t="s">
        <v>21</v>
      </c>
      <c r="B32" s="27"/>
      <c r="C32" s="27"/>
      <c r="D32" s="27"/>
      <c r="E32" s="27"/>
      <c r="F32" s="11"/>
      <c r="G32" s="11"/>
      <c r="H32" s="11"/>
      <c r="I32" s="11"/>
      <c r="J32" s="11"/>
      <c r="K32" s="11"/>
      <c r="L32" s="11"/>
      <c r="M32" s="10"/>
    </row>
    <row r="33" spans="1:13">
      <c r="A33" s="24" t="s">
        <v>23</v>
      </c>
      <c r="B33" s="24"/>
      <c r="C33" t="s">
        <v>24</v>
      </c>
    </row>
    <row r="34" spans="1:13">
      <c r="A34" s="24" t="s">
        <v>22</v>
      </c>
      <c r="B34" s="24"/>
      <c r="C34">
        <v>1000</v>
      </c>
    </row>
    <row r="35" spans="1:13">
      <c r="A35" s="24" t="s">
        <v>25</v>
      </c>
      <c r="B35" s="24"/>
      <c r="C35">
        <v>185</v>
      </c>
    </row>
    <row r="36" spans="1:13">
      <c r="A36" s="24" t="s">
        <v>55</v>
      </c>
      <c r="B36" s="24"/>
      <c r="C36">
        <v>37.43</v>
      </c>
    </row>
    <row r="37" spans="1:13">
      <c r="A37" s="24" t="s">
        <v>17</v>
      </c>
      <c r="B37" s="24"/>
      <c r="C37">
        <v>1185</v>
      </c>
    </row>
    <row r="39" spans="1:13">
      <c r="A39" s="27" t="s">
        <v>26</v>
      </c>
      <c r="B39" s="27"/>
      <c r="C39" s="27"/>
      <c r="D39" s="27"/>
      <c r="E39" s="10"/>
      <c r="F39" s="11"/>
      <c r="G39" s="11"/>
      <c r="H39" s="11"/>
      <c r="I39" s="11"/>
      <c r="J39" s="11"/>
      <c r="K39" s="11"/>
      <c r="L39" s="11"/>
      <c r="M39" s="10"/>
    </row>
    <row r="40" spans="1:13">
      <c r="A40" s="25" t="s">
        <v>27</v>
      </c>
      <c r="B40" s="25"/>
      <c r="C40">
        <v>1600</v>
      </c>
      <c r="F40" s="12"/>
      <c r="G40" s="12"/>
      <c r="H40" s="12"/>
      <c r="I40" s="12"/>
      <c r="J40" s="12"/>
      <c r="K40" s="12"/>
      <c r="L40" s="12"/>
    </row>
    <row r="41" spans="1:13">
      <c r="A41" s="8" t="s">
        <v>28</v>
      </c>
      <c r="B41" s="8"/>
      <c r="C41">
        <v>375</v>
      </c>
    </row>
    <row r="42" spans="1:13">
      <c r="A42" s="25" t="s">
        <v>29</v>
      </c>
      <c r="B42" s="25"/>
      <c r="C42">
        <v>180</v>
      </c>
    </row>
    <row r="43" spans="1:13">
      <c r="A43" s="25" t="s">
        <v>30</v>
      </c>
      <c r="B43" s="25"/>
      <c r="C43">
        <v>180</v>
      </c>
    </row>
    <row r="44" spans="1:13">
      <c r="A44" s="25" t="s">
        <v>31</v>
      </c>
      <c r="B44" s="25"/>
      <c r="C44">
        <v>1200</v>
      </c>
    </row>
    <row r="45" spans="1:13">
      <c r="A45" s="25" t="s">
        <v>32</v>
      </c>
      <c r="B45" s="25"/>
      <c r="C45">
        <v>400</v>
      </c>
    </row>
    <row r="46" spans="1:13">
      <c r="A46" s="25" t="s">
        <v>33</v>
      </c>
      <c r="B46" s="25"/>
      <c r="C46">
        <v>150</v>
      </c>
    </row>
    <row r="47" spans="1:13">
      <c r="A47" s="25" t="s">
        <v>35</v>
      </c>
      <c r="B47" s="25"/>
      <c r="C47">
        <v>300</v>
      </c>
    </row>
    <row r="50" spans="1:12">
      <c r="A50" s="24" t="s">
        <v>17</v>
      </c>
      <c r="B50" s="24"/>
      <c r="C50">
        <f>SUM(C40:C47)</f>
        <v>4385</v>
      </c>
    </row>
    <row r="52" spans="1:12">
      <c r="A52" s="13" t="s">
        <v>36</v>
      </c>
      <c r="B52" s="13"/>
      <c r="C52" s="13"/>
      <c r="D52" s="15"/>
      <c r="E52" s="15"/>
      <c r="F52" s="14"/>
      <c r="G52" s="14"/>
      <c r="H52" s="14"/>
      <c r="I52" s="14"/>
      <c r="J52" s="14"/>
      <c r="K52" s="14"/>
      <c r="L52" s="14"/>
    </row>
    <row r="54" spans="1:12">
      <c r="A54" s="26" t="s">
        <v>37</v>
      </c>
      <c r="B54" s="26"/>
    </row>
    <row r="55" spans="1:12">
      <c r="A55" t="s">
        <v>14</v>
      </c>
      <c r="B55">
        <v>5486.35</v>
      </c>
    </row>
    <row r="56" spans="1:12">
      <c r="A56" t="s">
        <v>38</v>
      </c>
      <c r="B56">
        <v>7385.94</v>
      </c>
    </row>
    <row r="57" spans="1:12">
      <c r="A57" t="s">
        <v>39</v>
      </c>
      <c r="B57">
        <v>360</v>
      </c>
    </row>
    <row r="58" spans="1:12">
      <c r="A58" t="s">
        <v>40</v>
      </c>
      <c r="B58">
        <v>800</v>
      </c>
    </row>
    <row r="59" spans="1:12">
      <c r="A59" t="s">
        <v>17</v>
      </c>
      <c r="B59" s="9">
        <f>SUM(B55:B58)</f>
        <v>14032.29</v>
      </c>
    </row>
  </sheetData>
  <mergeCells count="28">
    <mergeCell ref="A54:B54"/>
    <mergeCell ref="A39:D39"/>
    <mergeCell ref="A32:E32"/>
    <mergeCell ref="N1:Z1"/>
    <mergeCell ref="O2:P2"/>
    <mergeCell ref="Q14:S14"/>
    <mergeCell ref="Q15:S15"/>
    <mergeCell ref="N14:P15"/>
    <mergeCell ref="R19:S19"/>
    <mergeCell ref="B17:D17"/>
    <mergeCell ref="B1:D1"/>
    <mergeCell ref="E1:G1"/>
    <mergeCell ref="H1:J1"/>
    <mergeCell ref="E17:G17"/>
    <mergeCell ref="H17:J17"/>
    <mergeCell ref="A36:B36"/>
    <mergeCell ref="A33:B33"/>
    <mergeCell ref="A34:B34"/>
    <mergeCell ref="A35:B35"/>
    <mergeCell ref="A37:B37"/>
    <mergeCell ref="A50:B50"/>
    <mergeCell ref="A40:B40"/>
    <mergeCell ref="A42:B42"/>
    <mergeCell ref="A43:B43"/>
    <mergeCell ref="A44:B44"/>
    <mergeCell ref="A45:B45"/>
    <mergeCell ref="A46:B46"/>
    <mergeCell ref="A47:B47"/>
  </mergeCells>
  <phoneticPr fontId="5" type="noConversion"/>
  <pageMargins left="0.7" right="0.7" top="1.3333333333333333" bottom="0.75" header="0.3" footer="0.3"/>
  <pageSetup orientation="landscape"/>
  <headerFooter>
    <oddHeader>&amp;C&amp;"-,Bold"&amp;12Love the Lost &amp;"-,Regular"&amp;11_x000D_&amp;"-,Bold"&amp;14&amp;K00B0F0Finance REPORT    &amp;"-,Regular"&amp;11&amp;K01+000_x000D_&amp;"-,Bold"&amp;12 &amp;KC000002018_x000D_</oddHeader>
  </headerFooter>
  <extLst>
    <ext xmlns:mx="http://schemas.microsoft.com/office/mac/excel/2008/main" uri="{64002731-A6B0-56B0-2670-7721B7C09600}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honeticPr fontId="5" type="noConversion"/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honeticPr fontId="5" type="noConversion"/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RRC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Bhujel, Bhawani</dc:creator>
  <cp:lastModifiedBy>Bhawani Bhujel</cp:lastModifiedBy>
  <cp:lastPrinted>2018-09-05T01:14:14Z</cp:lastPrinted>
  <dcterms:created xsi:type="dcterms:W3CDTF">2018-09-04T16:35:39Z</dcterms:created>
  <dcterms:modified xsi:type="dcterms:W3CDTF">2018-09-08T00:30:12Z</dcterms:modified>
</cp:coreProperties>
</file>